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8" i="2"/>
  <c r="F18"/>
  <c r="K10"/>
  <c r="J10"/>
  <c r="I10"/>
  <c r="H10"/>
  <c r="G10"/>
  <c r="F10"/>
  <c r="G18" i="1"/>
  <c r="K11"/>
  <c r="J11"/>
  <c r="I11"/>
  <c r="H11"/>
  <c r="H10"/>
  <c r="I11" i="2" l="1"/>
  <c r="I18" s="1"/>
  <c r="H11"/>
  <c r="H18" s="1"/>
  <c r="K11"/>
  <c r="K18" s="1"/>
  <c r="J11"/>
  <c r="J18" s="1"/>
  <c r="F10" i="1"/>
  <c r="F18"/>
  <c r="K18"/>
  <c r="J18"/>
  <c r="I18"/>
  <c r="H18"/>
  <c r="G10"/>
  <c r="K10"/>
  <c r="J10"/>
  <c r="I10"/>
</calcChain>
</file>

<file path=xl/sharedStrings.xml><?xml version="1.0" encoding="utf-8"?>
<sst xmlns="http://schemas.openxmlformats.org/spreadsheetml/2006/main" count="90" uniqueCount="39">
  <si>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</si>
  <si>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</si>
  <si>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</si>
  <si>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</si>
  <si>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</si>
  <si>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</si>
  <si>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</si>
  <si>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</si>
  <si>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</si>
  <si>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</si>
  <si>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</si>
  <si>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</si>
  <si>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</si>
  <si>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</si>
  <si>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</si>
  <si>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</si>
  <si>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</si>
  <si>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2.3</t>
  </si>
  <si>
    <t>1-4классы</t>
  </si>
  <si>
    <t>фрукты</t>
  </si>
  <si>
    <t>.</t>
  </si>
  <si>
    <t>Итого за прием;</t>
  </si>
  <si>
    <t>первое</t>
  </si>
  <si>
    <t>1.19</t>
  </si>
  <si>
    <t>1-4 классы</t>
  </si>
  <si>
    <t>гарнир</t>
  </si>
  <si>
    <t>хлеб</t>
  </si>
  <si>
    <t>хлеб 1 сорт</t>
  </si>
  <si>
    <t>напиток</t>
  </si>
  <si>
    <t>соус</t>
  </si>
  <si>
    <t>жаркое по домашнему(мясо свинина,картофель,морковь,лук,масло сливочное)</t>
  </si>
  <si>
    <t>огурец свежий</t>
  </si>
  <si>
    <t>компот из сухофруктов(смесь сухофруктов,сахар)</t>
  </si>
  <si>
    <t>суп "волна"</t>
  </si>
  <si>
    <t>2023.12.05.</t>
  </si>
  <si>
    <t>5-11 классы</t>
  </si>
  <si>
    <t>5-11классы</t>
  </si>
  <si>
    <t>льготное питание</t>
  </si>
  <si>
    <t>бесплатное питание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</si>
</sst>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49" fontId="0" fillId="0" borderId="9" xfId="0" applyNumberFormat="1" applyFill="1" applyBorder="1" applyAlignment="1" applyProtection="1">
      <alignment horizontal="center" vertical="center" wrapText="1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2" fontId="0" fillId="0" borderId="10" xfId="0" applyNumberFormat="1" applyFont="1" applyFill="1" applyBorder="1" applyAlignment="1" applyProtection="1">
      <alignment horizontal="center" vertical="center"/>
    </xf>
    <xf numFmtId="0" fontId="1" fillId="0" borderId="11" xfId="0" applyFont="1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49" fontId="0" fillId="0" borderId="12" xfId="0" applyNumberFormat="1" applyFill="1" applyBorder="1" applyAlignment="1" applyProtection="1">
      <alignment horizontal="center" vertical="center" wrapText="1"/>
      <protection locked="0"/>
    </xf>
    <xf numFmtId="1" fontId="0" fillId="0" borderId="12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0" borderId="14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2" xfId="0" applyFill="1" applyBorder="1" applyAlignment="1">
      <alignment horizontal="center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Fill="1"/>
    <xf numFmtId="2" fontId="0" fillId="0" borderId="4" xfId="0" applyNumberFormat="1" applyFill="1" applyBorder="1" applyAlignment="1">
      <alignment horizontal="center" vertical="center"/>
    </xf>
    <xf numFmtId="2" fontId="0" fillId="0" borderId="13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2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abSelected="1" workbookViewId="0">
      <selection sqref="A1:XFD1048576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34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16</v>
      </c>
      <c r="C4" s="12"/>
      <c r="D4" s="13" t="s">
        <v>30</v>
      </c>
      <c r="E4" s="14" t="s">
        <v>17</v>
      </c>
      <c r="F4" s="15">
        <v>250</v>
      </c>
      <c r="G4" s="16">
        <v>63.86</v>
      </c>
      <c r="H4" s="56">
        <v>270</v>
      </c>
      <c r="I4" s="56">
        <v>16.25</v>
      </c>
      <c r="J4" s="56">
        <v>10</v>
      </c>
      <c r="K4" s="57">
        <v>27.75</v>
      </c>
      <c r="M4" s="58"/>
      <c r="N4" s="58"/>
    </row>
    <row r="5" spans="1:14" ht="45.6" customHeight="1" thickBot="1">
      <c r="A5" s="18"/>
      <c r="B5" s="11"/>
      <c r="C5" s="19"/>
      <c r="D5" s="20" t="s">
        <v>31</v>
      </c>
      <c r="E5" s="21"/>
      <c r="F5" s="22">
        <v>50</v>
      </c>
      <c r="G5" s="23">
        <v>12.75</v>
      </c>
      <c r="H5" s="17">
        <v>24</v>
      </c>
      <c r="I5" s="17">
        <v>0</v>
      </c>
      <c r="J5" s="17">
        <v>0</v>
      </c>
      <c r="K5" s="17">
        <v>6</v>
      </c>
      <c r="M5" s="58"/>
      <c r="N5" s="58"/>
    </row>
    <row r="6" spans="1:14">
      <c r="A6" s="24" t="s">
        <v>18</v>
      </c>
      <c r="B6" s="11" t="s">
        <v>19</v>
      </c>
      <c r="C6" s="25"/>
      <c r="D6" s="26" t="s">
        <v>32</v>
      </c>
      <c r="E6" s="26" t="s">
        <v>20</v>
      </c>
      <c r="F6" s="27">
        <v>200</v>
      </c>
      <c r="G6" s="28">
        <v>5.0599999999999996</v>
      </c>
      <c r="H6" s="29">
        <v>42.9</v>
      </c>
      <c r="I6" s="29">
        <v>1.04</v>
      </c>
      <c r="J6" s="29">
        <v>0.26</v>
      </c>
      <c r="K6" s="30">
        <v>9.75</v>
      </c>
    </row>
    <row r="7" spans="1:14" ht="15" thickBot="1">
      <c r="A7" s="24" t="s">
        <v>38</v>
      </c>
      <c r="B7" s="31"/>
      <c r="C7" s="25"/>
      <c r="D7" s="26" t="s">
        <v>27</v>
      </c>
      <c r="E7" s="32"/>
      <c r="F7" s="33">
        <v>45</v>
      </c>
      <c r="G7" s="34">
        <v>3.47</v>
      </c>
      <c r="H7" s="34">
        <v>103.5</v>
      </c>
      <c r="I7" s="34">
        <v>3.37</v>
      </c>
      <c r="J7" s="34">
        <v>0.4</v>
      </c>
      <c r="K7" s="35">
        <v>21.15</v>
      </c>
    </row>
    <row r="8" spans="1:14">
      <c r="A8" s="24"/>
      <c r="B8" s="31"/>
      <c r="C8" s="25"/>
      <c r="D8" s="26"/>
      <c r="E8" s="26"/>
      <c r="F8" s="27"/>
      <c r="G8" s="28"/>
      <c r="H8" s="29"/>
      <c r="I8" s="29"/>
      <c r="J8" s="29"/>
      <c r="K8" s="36"/>
    </row>
    <row r="9" spans="1:14" ht="15" thickBot="1">
      <c r="A9" s="37"/>
      <c r="B9" s="38"/>
      <c r="C9" s="38"/>
      <c r="D9" s="39"/>
      <c r="E9" s="39"/>
      <c r="F9" s="33"/>
      <c r="G9" s="34"/>
      <c r="H9" s="40"/>
      <c r="I9" s="40"/>
      <c r="J9" s="40"/>
      <c r="K9" s="41"/>
    </row>
    <row r="10" spans="1:14" ht="19.8" customHeight="1" thickBot="1">
      <c r="A10" s="37"/>
      <c r="B10" s="42"/>
      <c r="C10" s="42"/>
      <c r="D10" s="43" t="s">
        <v>21</v>
      </c>
      <c r="E10" s="43"/>
      <c r="F10" s="44">
        <f>SUM(F4:F9)</f>
        <v>545</v>
      </c>
      <c r="G10" s="45">
        <f>SUM(G4:G9)</f>
        <v>85.14</v>
      </c>
      <c r="H10" s="45">
        <f>SUM(H4:H9)</f>
        <v>440.4</v>
      </c>
      <c r="I10" s="45">
        <f t="shared" ref="I10:K10" si="0">I4+I6+I7+I8+I9</f>
        <v>20.66</v>
      </c>
      <c r="J10" s="45">
        <f t="shared" si="0"/>
        <v>10.66</v>
      </c>
      <c r="K10" s="46">
        <f t="shared" si="0"/>
        <v>58.65</v>
      </c>
    </row>
    <row r="11" spans="1:14" ht="35.4" customHeight="1" thickBot="1">
      <c r="A11" s="18"/>
      <c r="B11" s="47" t="s">
        <v>22</v>
      </c>
      <c r="C11" s="19"/>
      <c r="D11" s="20" t="s">
        <v>33</v>
      </c>
      <c r="E11" s="21" t="s">
        <v>23</v>
      </c>
      <c r="F11" s="22">
        <v>220</v>
      </c>
      <c r="G11" s="48">
        <v>20.440000000000001</v>
      </c>
      <c r="H11" s="59">
        <f t="shared" ref="H11" si="1">H10/G10*G11</f>
        <v>105.72910500352361</v>
      </c>
      <c r="I11" s="59">
        <f t="shared" ref="I11" si="2">I10/G10*G11</f>
        <v>4.9599530185576706</v>
      </c>
      <c r="J11" s="59">
        <f t="shared" ref="J11" si="3">J10/G10*G11</f>
        <v>2.5592013154803852</v>
      </c>
      <c r="K11" s="60">
        <f t="shared" ref="K11" si="4">K10/G10*G11</f>
        <v>14.080408738548273</v>
      </c>
    </row>
    <row r="12" spans="1:14" ht="43.2" customHeight="1" thickBot="1">
      <c r="A12" s="24" t="s">
        <v>24</v>
      </c>
      <c r="B12" s="11" t="s">
        <v>16</v>
      </c>
      <c r="C12" s="12"/>
      <c r="D12" s="13" t="s">
        <v>30</v>
      </c>
      <c r="E12" s="14" t="s">
        <v>17</v>
      </c>
      <c r="F12" s="15">
        <v>250</v>
      </c>
      <c r="G12" s="16">
        <v>63.86</v>
      </c>
      <c r="H12" s="56">
        <v>270</v>
      </c>
      <c r="I12" s="56">
        <v>16.25</v>
      </c>
      <c r="J12" s="56">
        <v>10</v>
      </c>
      <c r="K12" s="57">
        <v>27.75</v>
      </c>
    </row>
    <row r="13" spans="1:14" ht="38.4" customHeight="1">
      <c r="A13" s="24" t="s">
        <v>38</v>
      </c>
      <c r="B13" s="11" t="s">
        <v>25</v>
      </c>
      <c r="C13" s="25"/>
      <c r="D13" s="20" t="s">
        <v>31</v>
      </c>
      <c r="E13" s="21"/>
      <c r="F13" s="22">
        <v>50</v>
      </c>
      <c r="G13" s="23">
        <v>12.75</v>
      </c>
      <c r="H13" s="17">
        <v>24</v>
      </c>
      <c r="I13" s="17">
        <v>0</v>
      </c>
      <c r="J13" s="17">
        <v>0</v>
      </c>
      <c r="K13" s="17">
        <v>6</v>
      </c>
    </row>
    <row r="14" spans="1:14">
      <c r="A14" s="24"/>
      <c r="B14" s="31" t="s">
        <v>26</v>
      </c>
      <c r="C14" s="25"/>
      <c r="D14" s="26" t="s">
        <v>32</v>
      </c>
      <c r="E14" s="26" t="s">
        <v>20</v>
      </c>
      <c r="F14" s="27">
        <v>200</v>
      </c>
      <c r="G14" s="28">
        <v>5.0599999999999996</v>
      </c>
      <c r="H14" s="29">
        <v>42.9</v>
      </c>
      <c r="I14" s="29">
        <v>1.04</v>
      </c>
      <c r="J14" s="29">
        <v>0.26</v>
      </c>
      <c r="K14" s="30">
        <v>9.75</v>
      </c>
    </row>
    <row r="15" spans="1:14" ht="34.200000000000003" customHeight="1" thickBot="1">
      <c r="A15" s="24"/>
      <c r="B15" s="31" t="s">
        <v>28</v>
      </c>
      <c r="C15" s="25"/>
      <c r="D15" s="26" t="s">
        <v>27</v>
      </c>
      <c r="E15" s="32"/>
      <c r="F15" s="33">
        <v>45</v>
      </c>
      <c r="G15" s="34">
        <v>3.47</v>
      </c>
      <c r="H15" s="34">
        <v>103.5</v>
      </c>
      <c r="I15" s="34">
        <v>3.37</v>
      </c>
      <c r="J15" s="34">
        <v>0.4</v>
      </c>
      <c r="K15" s="35">
        <v>21.15</v>
      </c>
    </row>
    <row r="16" spans="1:14" ht="38.4" customHeight="1" thickBot="1">
      <c r="A16" s="24"/>
      <c r="B16" s="38" t="s">
        <v>29</v>
      </c>
      <c r="C16" s="38"/>
      <c r="D16" s="26"/>
      <c r="E16" s="26"/>
      <c r="F16" s="27"/>
      <c r="G16" s="28"/>
      <c r="H16" s="29"/>
      <c r="I16" s="29"/>
      <c r="J16" s="29"/>
      <c r="K16" s="36"/>
    </row>
    <row r="17" spans="1:11" ht="15" thickBot="1">
      <c r="A17" s="24"/>
      <c r="B17" s="31"/>
      <c r="C17" s="25"/>
      <c r="D17" s="39"/>
      <c r="E17" s="39"/>
      <c r="F17" s="33"/>
      <c r="G17" s="34"/>
      <c r="H17" s="40"/>
      <c r="I17" s="40"/>
      <c r="J17" s="40"/>
      <c r="K17" s="41"/>
    </row>
    <row r="18" spans="1:11" ht="26.4" customHeight="1">
      <c r="A18" s="24"/>
      <c r="B18" s="49"/>
      <c r="C18" s="49"/>
      <c r="D18" s="50" t="s">
        <v>21</v>
      </c>
      <c r="E18" s="50"/>
      <c r="F18" s="51">
        <f>$F11+F12+F13+F14+F15+F16+F17</f>
        <v>765</v>
      </c>
      <c r="G18" s="52">
        <f>SUM(G11:G16)</f>
        <v>105.58</v>
      </c>
      <c r="H18" s="52">
        <f>H11+H12+H13+H14+H15+H16+H17</f>
        <v>546.12910500352359</v>
      </c>
      <c r="I18" s="52">
        <f>I11+I12+I13+I14+I15+I16+I17</f>
        <v>25.61995301855767</v>
      </c>
      <c r="J18" s="52">
        <f>J11+J12+J13+J14+J16+J17</f>
        <v>12.819201315480385</v>
      </c>
      <c r="K18" s="53">
        <f>K11+K12+K13+K14+K15+K16+K17</f>
        <v>78.730408738548277</v>
      </c>
    </row>
    <row r="19" spans="1:11" ht="15" thickBot="1">
      <c r="A19" s="37"/>
      <c r="B19" s="42"/>
      <c r="C19" s="42"/>
      <c r="D19" s="43"/>
      <c r="E19" s="43"/>
      <c r="F19" s="44"/>
      <c r="G19" s="45"/>
      <c r="H19" s="54"/>
      <c r="I19" s="54"/>
      <c r="J19" s="54"/>
      <c r="K19" s="55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workbookViewId="0">
      <selection activeCell="M16" sqref="M16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34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16</v>
      </c>
      <c r="C4" s="12"/>
      <c r="D4" s="13" t="s">
        <v>30</v>
      </c>
      <c r="E4" s="14" t="s">
        <v>17</v>
      </c>
      <c r="F4" s="15">
        <v>270</v>
      </c>
      <c r="G4" s="16">
        <v>68.97</v>
      </c>
      <c r="H4" s="56">
        <v>291.60000000000002</v>
      </c>
      <c r="I4" s="56">
        <v>17.600000000000001</v>
      </c>
      <c r="J4" s="56">
        <v>10.8</v>
      </c>
      <c r="K4" s="57">
        <v>30</v>
      </c>
      <c r="M4" s="58"/>
      <c r="N4" s="58"/>
    </row>
    <row r="5" spans="1:14" ht="45.6" customHeight="1" thickBot="1">
      <c r="A5" s="18"/>
      <c r="B5" s="11"/>
      <c r="C5" s="19"/>
      <c r="D5" s="20" t="s">
        <v>31</v>
      </c>
      <c r="E5" s="21"/>
      <c r="F5" s="22">
        <v>50</v>
      </c>
      <c r="G5" s="23">
        <v>12.75</v>
      </c>
      <c r="H5" s="17">
        <v>24</v>
      </c>
      <c r="I5" s="17">
        <v>0</v>
      </c>
      <c r="J5" s="17">
        <v>0</v>
      </c>
      <c r="K5" s="17">
        <v>6</v>
      </c>
      <c r="M5" s="58"/>
      <c r="N5" s="58"/>
    </row>
    <row r="6" spans="1:14">
      <c r="A6" s="24" t="s">
        <v>35</v>
      </c>
      <c r="B6" s="11" t="s">
        <v>19</v>
      </c>
      <c r="C6" s="25"/>
      <c r="D6" s="26" t="s">
        <v>32</v>
      </c>
      <c r="E6" s="26" t="s">
        <v>20</v>
      </c>
      <c r="F6" s="27">
        <v>200</v>
      </c>
      <c r="G6" s="28">
        <v>5.0599999999999996</v>
      </c>
      <c r="H6" s="29">
        <v>42.9</v>
      </c>
      <c r="I6" s="29">
        <v>1.04</v>
      </c>
      <c r="J6" s="29">
        <v>0.26</v>
      </c>
      <c r="K6" s="30">
        <v>9.75</v>
      </c>
    </row>
    <row r="7" spans="1:14" ht="15" thickBot="1">
      <c r="A7" s="24" t="s">
        <v>37</v>
      </c>
      <c r="B7" s="31"/>
      <c r="C7" s="25"/>
      <c r="D7" s="26" t="s">
        <v>27</v>
      </c>
      <c r="E7" s="32"/>
      <c r="F7" s="33">
        <v>45</v>
      </c>
      <c r="G7" s="34">
        <v>3.47</v>
      </c>
      <c r="H7" s="34">
        <v>103.5</v>
      </c>
      <c r="I7" s="34">
        <v>3.37</v>
      </c>
      <c r="J7" s="34">
        <v>0.4</v>
      </c>
      <c r="K7" s="35">
        <v>21.15</v>
      </c>
    </row>
    <row r="8" spans="1:14">
      <c r="A8" s="24"/>
      <c r="B8" s="31"/>
      <c r="C8" s="25"/>
      <c r="D8" s="26"/>
      <c r="E8" s="26"/>
      <c r="F8" s="27"/>
      <c r="G8" s="28"/>
      <c r="H8" s="29"/>
      <c r="I8" s="29"/>
      <c r="J8" s="29"/>
      <c r="K8" s="36"/>
    </row>
    <row r="9" spans="1:14" ht="15" thickBot="1">
      <c r="A9" s="37"/>
      <c r="B9" s="38"/>
      <c r="C9" s="38"/>
      <c r="D9" s="39"/>
      <c r="E9" s="39"/>
      <c r="F9" s="33"/>
      <c r="G9" s="34"/>
      <c r="H9" s="40"/>
      <c r="I9" s="40"/>
      <c r="J9" s="40"/>
      <c r="K9" s="41"/>
    </row>
    <row r="10" spans="1:14" ht="19.8" customHeight="1" thickBot="1">
      <c r="A10" s="37"/>
      <c r="B10" s="42"/>
      <c r="C10" s="42"/>
      <c r="D10" s="43" t="s">
        <v>21</v>
      </c>
      <c r="E10" s="43"/>
      <c r="F10" s="44">
        <f>SUM(F4:F9)</f>
        <v>565</v>
      </c>
      <c r="G10" s="45">
        <f>SUM(G4:G9)</f>
        <v>90.25</v>
      </c>
      <c r="H10" s="45">
        <f>SUM(H4:H9)</f>
        <v>462</v>
      </c>
      <c r="I10" s="45">
        <f t="shared" ref="I10:K10" si="0">I4+I6+I7+I8+I9</f>
        <v>22.01</v>
      </c>
      <c r="J10" s="45">
        <f t="shared" si="0"/>
        <v>11.46</v>
      </c>
      <c r="K10" s="46">
        <f t="shared" si="0"/>
        <v>60.9</v>
      </c>
    </row>
    <row r="11" spans="1:14" ht="35.4" customHeight="1" thickBot="1">
      <c r="A11" s="18"/>
      <c r="B11" s="47" t="s">
        <v>22</v>
      </c>
      <c r="C11" s="19"/>
      <c r="D11" s="20" t="s">
        <v>33</v>
      </c>
      <c r="E11" s="21" t="s">
        <v>23</v>
      </c>
      <c r="F11" s="22">
        <v>250</v>
      </c>
      <c r="G11" s="48">
        <v>23.26</v>
      </c>
      <c r="H11" s="59">
        <f t="shared" ref="H11" si="1">H10/G10*G11</f>
        <v>119.07058171745153</v>
      </c>
      <c r="I11" s="59">
        <f t="shared" ref="I11" si="2">I10/G10*G11</f>
        <v>5.6726049861495857</v>
      </c>
      <c r="J11" s="59">
        <f t="shared" ref="J11" si="3">J10/G10*G11</f>
        <v>2.9535689750692526</v>
      </c>
      <c r="K11" s="60">
        <f t="shared" ref="K11" si="4">K10/G10*G11</f>
        <v>15.6956675900277</v>
      </c>
    </row>
    <row r="12" spans="1:14" ht="43.2" customHeight="1" thickBot="1">
      <c r="A12" s="24" t="s">
        <v>36</v>
      </c>
      <c r="B12" s="11" t="s">
        <v>16</v>
      </c>
      <c r="C12" s="12"/>
      <c r="D12" s="13" t="s">
        <v>30</v>
      </c>
      <c r="E12" s="14" t="s">
        <v>17</v>
      </c>
      <c r="F12" s="15">
        <v>270</v>
      </c>
      <c r="G12" s="16">
        <v>68.97</v>
      </c>
      <c r="H12" s="61">
        <v>291.60000000000002</v>
      </c>
      <c r="I12" s="61">
        <v>17.600000000000001</v>
      </c>
      <c r="J12" s="61">
        <v>10.8</v>
      </c>
      <c r="K12" s="61">
        <v>30</v>
      </c>
      <c r="M12" s="62"/>
    </row>
    <row r="13" spans="1:14" ht="38.4" customHeight="1">
      <c r="A13" s="24" t="s">
        <v>37</v>
      </c>
      <c r="B13" s="11" t="s">
        <v>25</v>
      </c>
      <c r="C13" s="25"/>
      <c r="D13" s="20" t="s">
        <v>31</v>
      </c>
      <c r="E13" s="21"/>
      <c r="F13" s="22">
        <v>75</v>
      </c>
      <c r="G13" s="23">
        <v>19.239999999999998</v>
      </c>
      <c r="H13" s="17">
        <v>36</v>
      </c>
      <c r="I13" s="17">
        <v>0</v>
      </c>
      <c r="J13" s="17">
        <v>0</v>
      </c>
      <c r="K13" s="17">
        <v>9</v>
      </c>
    </row>
    <row r="14" spans="1:14">
      <c r="A14" s="24"/>
      <c r="B14" s="31" t="s">
        <v>26</v>
      </c>
      <c r="C14" s="25"/>
      <c r="D14" s="26" t="s">
        <v>32</v>
      </c>
      <c r="E14" s="26" t="s">
        <v>20</v>
      </c>
      <c r="F14" s="27">
        <v>200</v>
      </c>
      <c r="G14" s="28">
        <v>5.0599999999999996</v>
      </c>
      <c r="H14" s="29">
        <v>42.9</v>
      </c>
      <c r="I14" s="29">
        <v>1.04</v>
      </c>
      <c r="J14" s="29">
        <v>0.26</v>
      </c>
      <c r="K14" s="30">
        <v>9.75</v>
      </c>
    </row>
    <row r="15" spans="1:14" ht="34.200000000000003" customHeight="1" thickBot="1">
      <c r="A15" s="24"/>
      <c r="B15" s="31" t="s">
        <v>28</v>
      </c>
      <c r="C15" s="25"/>
      <c r="D15" s="26" t="s">
        <v>27</v>
      </c>
      <c r="E15" s="32"/>
      <c r="F15" s="33">
        <v>45</v>
      </c>
      <c r="G15" s="34">
        <v>3.47</v>
      </c>
      <c r="H15" s="34">
        <v>103.5</v>
      </c>
      <c r="I15" s="34">
        <v>3.37</v>
      </c>
      <c r="J15" s="34">
        <v>0.4</v>
      </c>
      <c r="K15" s="35">
        <v>21.15</v>
      </c>
    </row>
    <row r="16" spans="1:14" ht="38.4" customHeight="1" thickBot="1">
      <c r="A16" s="24"/>
      <c r="B16" s="38" t="s">
        <v>29</v>
      </c>
      <c r="C16" s="38"/>
      <c r="D16" s="26"/>
      <c r="E16" s="26"/>
      <c r="F16" s="27"/>
      <c r="G16" s="28"/>
      <c r="H16" s="29"/>
      <c r="I16" s="29"/>
      <c r="J16" s="29"/>
      <c r="K16" s="36"/>
    </row>
    <row r="17" spans="1:11" ht="15" thickBot="1">
      <c r="A17" s="24"/>
      <c r="B17" s="31"/>
      <c r="C17" s="25"/>
      <c r="D17" s="39"/>
      <c r="E17" s="39"/>
      <c r="F17" s="33"/>
      <c r="G17" s="34"/>
      <c r="H17" s="40"/>
      <c r="I17" s="40"/>
      <c r="J17" s="40"/>
      <c r="K17" s="41"/>
    </row>
    <row r="18" spans="1:11" ht="26.4" customHeight="1">
      <c r="A18" s="24"/>
      <c r="B18" s="49"/>
      <c r="C18" s="49"/>
      <c r="D18" s="50" t="s">
        <v>21</v>
      </c>
      <c r="E18" s="50"/>
      <c r="F18" s="51">
        <f>$F11+F12+F13+F14+F15+F16+F17</f>
        <v>840</v>
      </c>
      <c r="G18" s="52">
        <f>SUM(G11:G16)</f>
        <v>120</v>
      </c>
      <c r="H18" s="52">
        <f>H11+H12+H13+H14+H15+H16+H17</f>
        <v>593.07058171745155</v>
      </c>
      <c r="I18" s="52">
        <f>I11+I12+I13+I14+I15+I16+I17</f>
        <v>27.682604986149588</v>
      </c>
      <c r="J18" s="52">
        <f>J11+J12+J13+J14+J16+J17</f>
        <v>14.013568975069253</v>
      </c>
      <c r="K18" s="53">
        <f>K11+K12+K13+K14+K15+K16+K17</f>
        <v>85.595667590027688</v>
      </c>
    </row>
    <row r="19" spans="1:11" ht="15" thickBot="1">
      <c r="A19" s="37"/>
      <c r="B19" s="42"/>
      <c r="C19" s="42"/>
      <c r="D19" s="43"/>
      <c r="E19" s="43"/>
      <c r="F19" s="44"/>
      <c r="G19" s="45"/>
      <c r="H19" s="54"/>
      <c r="I19" s="54"/>
      <c r="J19" s="54"/>
      <c r="K19" s="55"/>
    </row>
  </sheetData>
  <pageMargins left="0.70866141732283472" right="0.70866141732283472" top="0.74803149606299213" bottom="0.74803149606299213" header="0.31496062992125984" footer="0.31496062992125984"/>
  <pageSetup paperSize="9" scale="67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2023-12-03T06:01:20Z</dcterms:modified>
</cp:coreProperties>
</file>